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<sst xmlns="http://schemas.openxmlformats.org/spreadsheetml/2006/main" count="176" uniqueCount="68">
  <si>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</si>
  <si>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</si>
  <si>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</si>
  <si>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</si>
  <si>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</si>
  <si>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</si>
  <si>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</si>
  <si>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</si>
  <si>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</si>
  <si>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</si>
  <si>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</si>
  <si>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</si>
  <si>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</si>
  <si>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</si>
  <si>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</si>
  <si>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</si>
  <si>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</si>
  <si>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</si>
  <si>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</si>
  <si>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</si>
  <si>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</si>
  <si>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</si>
  <si>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</si>
  <si>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</si>
  <si>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</si>
  <si>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</si>
  <si>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</si>
  <si>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</si>
  <si>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</si>
  <si>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</si>
  <si>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</si>
  <si>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</si>
  <si>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</si>
  <si>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</si>
  <si>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</si>
  <si>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</si>
  <si>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</si>
  <si>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</si>
  <si>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</si>
  <si>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</si>
  <si>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</si>
  <si>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</si>
  <si>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</si>
  <si>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</si>
  <si>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</si>
  <si>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</si>
  <si>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</si>
  <si>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</si>
  <si>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</si>
  <si>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</si>
  <si>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</si>
  <si>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</si>
  <si>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</si>
  <si>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</si>
  <si>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</si>
  <si>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</si>
  <si>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</si>
  <si>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</si>
  <si>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</si>
  <si>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</si>
  <si>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</si>
  <si>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</si>
  <si>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</si>
  <si>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</si>
  <si>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</si>
  <si>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81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</si>
  <si>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(275+0.006*13800*1000;  V=13800м³</t>
  </si>
  <si>
    <t>(275+0.006*13800)*1000;  V=13800м³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</si>
</sst>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topLeftCell="A7" workbookViewId="0">
      <selection activeCell="B8" sqref="B8:I8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3" t="s">
        <v>65</v>
      </c>
      <c r="C2" s="33"/>
      <c r="D2" s="33"/>
      <c r="E2" s="33"/>
      <c r="F2" s="33"/>
      <c r="G2" s="33"/>
      <c r="H2" s="33"/>
      <c r="I2" s="33"/>
      <c r="J2" s="33"/>
    </row>
    <row r="3" spans="2:11" ht="29.4" customHeight="1" x14ac:dyDescent="0.3">
      <c r="B3" s="33"/>
      <c r="C3" s="33"/>
      <c r="D3" s="33"/>
      <c r="E3" s="33"/>
      <c r="F3" s="33"/>
      <c r="G3" s="33"/>
      <c r="H3" s="33"/>
      <c r="I3" s="33"/>
      <c r="J3" s="33"/>
    </row>
    <row r="5" spans="2:11" x14ac:dyDescent="0.3">
      <c r="B5" s="38" t="s">
        <v>0</v>
      </c>
      <c r="C5" s="38"/>
      <c r="D5" s="38"/>
      <c r="E5" s="38"/>
      <c r="F5" s="38"/>
      <c r="G5" s="38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13800</v>
      </c>
      <c r="H7" s="24" t="s">
        <v>14</v>
      </c>
      <c r="I7" s="25"/>
    </row>
    <row r="8" spans="2:11" ht="38.4" customHeight="1" x14ac:dyDescent="0.3">
      <c r="B8" s="39" t="s">
        <v>1</v>
      </c>
      <c r="C8" s="39"/>
      <c r="D8" s="39"/>
      <c r="E8" s="39"/>
      <c r="F8" s="39"/>
      <c r="G8" s="39"/>
      <c r="H8" s="39"/>
      <c r="I8" s="39"/>
      <c r="K8" s="23"/>
    </row>
    <row r="9" spans="2:11" ht="28.8" x14ac:dyDescent="0.3">
      <c r="B9" s="2" t="s">
        <v>2</v>
      </c>
      <c r="C9" s="32" t="s">
        <v>3</v>
      </c>
      <c r="D9" s="32"/>
      <c r="E9" s="32"/>
      <c r="F9" s="32"/>
      <c r="H9" s="9"/>
      <c r="I9" s="11">
        <v>2</v>
      </c>
    </row>
    <row r="10" spans="2:11" ht="28.8" x14ac:dyDescent="0.3">
      <c r="B10" s="2" t="s">
        <v>4</v>
      </c>
      <c r="C10" s="32" t="s">
        <v>5</v>
      </c>
      <c r="D10" s="32"/>
      <c r="E10" s="32"/>
      <c r="F10" s="32"/>
      <c r="H10" s="9"/>
      <c r="I10" s="11">
        <v>2</v>
      </c>
    </row>
    <row r="11" spans="2:11" ht="29.4" customHeight="1" x14ac:dyDescent="0.3">
      <c r="B11" s="4" t="s">
        <v>6</v>
      </c>
      <c r="C11" s="36" t="s">
        <v>7</v>
      </c>
      <c r="D11" s="36"/>
      <c r="E11" s="36"/>
      <c r="F11" s="36"/>
      <c r="G11" s="36"/>
      <c r="H11" s="9"/>
      <c r="I11" s="10">
        <v>163.5</v>
      </c>
      <c r="J11" s="3" t="s">
        <v>8</v>
      </c>
    </row>
    <row r="12" spans="2:11" x14ac:dyDescent="0.3">
      <c r="B12" s="34" t="s">
        <v>9</v>
      </c>
      <c r="C12" s="34"/>
      <c r="D12" s="34"/>
      <c r="E12" s="34"/>
      <c r="F12" s="34"/>
    </row>
    <row r="13" spans="2:11" x14ac:dyDescent="0.3">
      <c r="B13" s="37" t="s">
        <v>10</v>
      </c>
      <c r="C13" s="37"/>
      <c r="D13" s="37"/>
      <c r="E13" s="37"/>
      <c r="F13" s="37"/>
      <c r="G13" s="37"/>
      <c r="H13" s="10"/>
      <c r="I13" s="10">
        <f>G7*I11/100</f>
        <v>22563</v>
      </c>
      <c r="J13" t="s">
        <v>15</v>
      </c>
    </row>
    <row r="14" spans="2:11" ht="17.399999999999999" customHeight="1" x14ac:dyDescent="0.3">
      <c r="B14" t="s">
        <v>12</v>
      </c>
      <c r="C14" s="32" t="s">
        <v>11</v>
      </c>
      <c r="D14" s="32"/>
      <c r="E14" s="32"/>
      <c r="F14" s="32"/>
      <c r="G14" s="32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4034.26</v>
      </c>
      <c r="J15" t="s">
        <v>20</v>
      </c>
    </row>
    <row r="16" spans="2:11" ht="30" customHeight="1" x14ac:dyDescent="0.3">
      <c r="B16" t="s">
        <v>53</v>
      </c>
      <c r="C16" s="30" t="s">
        <v>52</v>
      </c>
      <c r="D16" s="30"/>
      <c r="E16" s="30"/>
      <c r="F16" s="30"/>
      <c r="G16" s="5">
        <v>1.25</v>
      </c>
      <c r="H16" s="11"/>
      <c r="I16" s="10">
        <f>I15*1.25</f>
        <v>5042.83</v>
      </c>
      <c r="J16" t="s">
        <v>20</v>
      </c>
    </row>
    <row r="17" spans="2:10" ht="25.8" customHeight="1" x14ac:dyDescent="0.3">
      <c r="B17" t="s">
        <v>62</v>
      </c>
      <c r="C17" s="30" t="s">
        <v>63</v>
      </c>
      <c r="D17" s="30"/>
      <c r="E17" s="30"/>
      <c r="F17" s="30"/>
      <c r="G17" s="5">
        <v>1.1499999999999999</v>
      </c>
      <c r="H17" s="11"/>
      <c r="I17" s="10">
        <f>I16*1.15</f>
        <v>5799.25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5799.25</v>
      </c>
      <c r="J19" t="s">
        <v>20</v>
      </c>
    </row>
    <row r="20" spans="2:10" ht="39.6" customHeight="1" x14ac:dyDescent="0.3">
      <c r="B20" s="29" t="s">
        <v>64</v>
      </c>
      <c r="C20" s="32" t="s">
        <v>17</v>
      </c>
      <c r="D20" s="32"/>
      <c r="E20" s="32"/>
      <c r="F20" s="32"/>
      <c r="G20">
        <v>3.84</v>
      </c>
      <c r="H20" s="7"/>
      <c r="I20" s="7">
        <f>I19*G20</f>
        <v>22269.119999999999</v>
      </c>
      <c r="J20" t="s">
        <v>20</v>
      </c>
    </row>
    <row r="21" spans="2:10" ht="19.2" customHeight="1" x14ac:dyDescent="0.3">
      <c r="C21" s="32" t="s">
        <v>61</v>
      </c>
      <c r="D21" s="32"/>
      <c r="E21" s="32"/>
      <c r="F21" s="32"/>
      <c r="G21">
        <v>2.2999999999999998</v>
      </c>
      <c r="H21" s="7"/>
      <c r="I21" s="7">
        <f>I20*G21</f>
        <v>51218.98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4" t="s">
        <v>19</v>
      </c>
      <c r="C23" s="34"/>
      <c r="D23" s="34"/>
      <c r="E23" s="34"/>
      <c r="F23" s="34"/>
      <c r="H23" s="7"/>
      <c r="I23" s="12">
        <f>I21</f>
        <v>51219</v>
      </c>
      <c r="J23" t="s">
        <v>20</v>
      </c>
    </row>
    <row r="24" spans="2:10" ht="19.2" customHeight="1" x14ac:dyDescent="0.3">
      <c r="H24" s="7"/>
    </row>
    <row r="25" spans="2:10" x14ac:dyDescent="0.3">
      <c r="B25" s="34" t="s">
        <v>21</v>
      </c>
      <c r="C25" s="34"/>
      <c r="D25" s="34"/>
      <c r="E25" s="34"/>
      <c r="F25" s="34"/>
      <c r="G25" s="34"/>
      <c r="H25" s="7"/>
    </row>
    <row r="26" spans="2:10" x14ac:dyDescent="0.3">
      <c r="H26" s="7"/>
    </row>
    <row r="27" spans="2:10" ht="32.4" customHeight="1" x14ac:dyDescent="0.3">
      <c r="B27" s="35" t="s">
        <v>1</v>
      </c>
      <c r="C27" s="35"/>
      <c r="D27" s="35"/>
      <c r="E27" s="35"/>
      <c r="F27" s="35"/>
      <c r="G27" s="35"/>
      <c r="H27" s="35"/>
      <c r="I27" s="35"/>
    </row>
    <row r="28" spans="2:10" x14ac:dyDescent="0.3">
      <c r="H28" s="7"/>
    </row>
    <row r="29" spans="2:10" ht="28.8" x14ac:dyDescent="0.3">
      <c r="B29" s="2" t="s">
        <v>2</v>
      </c>
      <c r="C29" s="32" t="s">
        <v>3</v>
      </c>
      <c r="D29" s="32"/>
      <c r="E29" s="32"/>
      <c r="F29" s="32"/>
      <c r="H29" s="9"/>
      <c r="I29" s="11">
        <v>2</v>
      </c>
    </row>
    <row r="30" spans="2:10" ht="28.8" x14ac:dyDescent="0.3">
      <c r="B30" s="2" t="s">
        <v>22</v>
      </c>
      <c r="C30" s="32" t="s">
        <v>5</v>
      </c>
      <c r="D30" s="32"/>
      <c r="E30" s="32"/>
      <c r="F30" s="32"/>
      <c r="H30" s="9"/>
      <c r="I30" s="11">
        <v>2</v>
      </c>
    </row>
    <row r="31" spans="2:10" ht="29.4" customHeight="1" x14ac:dyDescent="0.3">
      <c r="B31" s="4" t="s">
        <v>55</v>
      </c>
      <c r="C31" s="36" t="s">
        <v>54</v>
      </c>
      <c r="D31" s="36"/>
      <c r="E31" s="36"/>
      <c r="F31" s="36"/>
      <c r="G31" s="36"/>
      <c r="H31" s="9"/>
      <c r="I31" s="10">
        <v>201.7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7" t="s">
        <v>10</v>
      </c>
      <c r="C33" s="37"/>
      <c r="D33" s="37"/>
      <c r="E33" s="37"/>
      <c r="F33" s="37"/>
      <c r="G33" s="37"/>
      <c r="I33" s="7">
        <f>G7*I31/100</f>
        <v>27834.6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31" t="s">
        <v>57</v>
      </c>
      <c r="D35" s="31"/>
      <c r="E35" s="31"/>
      <c r="F35" s="31"/>
      <c r="G35" s="15">
        <v>32.590000000000003</v>
      </c>
      <c r="H35" t="s">
        <v>13</v>
      </c>
      <c r="I35" s="7">
        <f>I33*G35/100</f>
        <v>9071.2999999999993</v>
      </c>
      <c r="J35" t="s">
        <v>20</v>
      </c>
    </row>
    <row r="36" spans="2:10" ht="30" customHeight="1" x14ac:dyDescent="0.3">
      <c r="B36" t="s">
        <v>53</v>
      </c>
      <c r="C36" s="30" t="s">
        <v>52</v>
      </c>
      <c r="D36" s="30"/>
      <c r="E36" s="30"/>
      <c r="F36" s="30"/>
      <c r="G36" s="5">
        <v>1.25</v>
      </c>
      <c r="H36" s="11"/>
      <c r="I36" s="10">
        <f>I35*1.25</f>
        <v>11339.13</v>
      </c>
      <c r="J36" t="s">
        <v>20</v>
      </c>
    </row>
    <row r="37" spans="2:10" ht="25.8" customHeight="1" x14ac:dyDescent="0.3">
      <c r="B37" t="s">
        <v>62</v>
      </c>
      <c r="C37" s="30" t="s">
        <v>63</v>
      </c>
      <c r="D37" s="30"/>
      <c r="E37" s="30"/>
      <c r="F37" s="30"/>
      <c r="G37" s="5">
        <v>1.1499999999999999</v>
      </c>
      <c r="H37" s="11"/>
      <c r="I37" s="10">
        <f>I36*1.15</f>
        <v>13040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13040</v>
      </c>
      <c r="J39" t="s">
        <v>20</v>
      </c>
    </row>
    <row r="40" spans="2:10" ht="39" customHeight="1" x14ac:dyDescent="0.3">
      <c r="B40" s="29" t="s">
        <v>64</v>
      </c>
      <c r="C40" s="32" t="s">
        <v>17</v>
      </c>
      <c r="D40" s="32"/>
      <c r="E40" s="32"/>
      <c r="F40" s="32"/>
      <c r="G40">
        <v>3.84</v>
      </c>
      <c r="H40" s="7"/>
      <c r="I40" s="7">
        <f>I39*G40</f>
        <v>50073.599999999999</v>
      </c>
      <c r="J40" t="s">
        <v>20</v>
      </c>
    </row>
    <row r="41" spans="2:10" ht="19.2" customHeight="1" x14ac:dyDescent="0.3">
      <c r="C41" s="32" t="s">
        <v>18</v>
      </c>
      <c r="D41" s="32"/>
      <c r="E41" s="32"/>
      <c r="F41" s="32"/>
      <c r="G41">
        <v>2.2999999999999998</v>
      </c>
      <c r="H41" s="7"/>
      <c r="I41" s="7">
        <f>I40*G41</f>
        <v>115169.28</v>
      </c>
      <c r="J41" t="s">
        <v>20</v>
      </c>
    </row>
    <row r="42" spans="2:10" ht="19.2" customHeight="1" x14ac:dyDescent="0.3">
      <c r="B42" s="34" t="s">
        <v>25</v>
      </c>
      <c r="C42" s="34"/>
      <c r="D42" s="34"/>
      <c r="E42" s="34"/>
      <c r="F42" s="34"/>
      <c r="H42" s="7"/>
      <c r="I42" s="12">
        <f>I41</f>
        <v>115169</v>
      </c>
      <c r="J42" t="s">
        <v>20</v>
      </c>
    </row>
    <row r="44" spans="2:10" x14ac:dyDescent="0.3">
      <c r="B44" s="34" t="s">
        <v>26</v>
      </c>
      <c r="C44" s="34"/>
      <c r="D44" s="34"/>
      <c r="E44" s="34"/>
      <c r="F44" s="34"/>
      <c r="G44" s="34"/>
      <c r="H44" s="7"/>
    </row>
    <row r="46" spans="2:10" ht="63" customHeight="1" x14ac:dyDescent="0.3">
      <c r="B46" s="35" t="s">
        <v>27</v>
      </c>
      <c r="C46" s="35"/>
      <c r="D46" s="35"/>
      <c r="E46" s="35"/>
      <c r="F46" s="35"/>
      <c r="G46" s="35"/>
      <c r="H46" s="35"/>
      <c r="I46" s="35"/>
    </row>
    <row r="47" spans="2:10" ht="28.2" x14ac:dyDescent="0.3">
      <c r="B47" s="16" t="s">
        <v>28</v>
      </c>
      <c r="C47" s="40" t="s">
        <v>29</v>
      </c>
      <c r="D47" s="40"/>
      <c r="E47" t="s">
        <v>66</v>
      </c>
      <c r="I47" s="7">
        <f>(275+0.006*G7)*1000</f>
        <v>357800</v>
      </c>
      <c r="J47" s="5" t="s">
        <v>20</v>
      </c>
    </row>
    <row r="48" spans="2:10" ht="31.2" customHeight="1" x14ac:dyDescent="0.3">
      <c r="B48" s="2" t="s">
        <v>49</v>
      </c>
      <c r="C48" s="35" t="s">
        <v>48</v>
      </c>
      <c r="D48" s="35"/>
      <c r="E48" s="35"/>
      <c r="F48" s="35"/>
      <c r="G48">
        <v>4</v>
      </c>
      <c r="H48" t="s">
        <v>13</v>
      </c>
      <c r="I48" s="7">
        <f>I47*G48/100</f>
        <v>14312</v>
      </c>
      <c r="J48" t="s">
        <v>20</v>
      </c>
    </row>
    <row r="49" spans="2:10" ht="31.2" customHeight="1" x14ac:dyDescent="0.3">
      <c r="B49" s="2" t="s">
        <v>58</v>
      </c>
      <c r="C49" s="35" t="s">
        <v>59</v>
      </c>
      <c r="D49" s="35"/>
      <c r="E49" s="35"/>
      <c r="F49" s="35"/>
      <c r="G49">
        <v>1.25</v>
      </c>
      <c r="I49" s="7">
        <f>I48*G49</f>
        <v>17890</v>
      </c>
      <c r="J49" t="s">
        <v>20</v>
      </c>
    </row>
    <row r="50" spans="2:10" ht="37.200000000000003" customHeight="1" x14ac:dyDescent="0.3">
      <c r="B50" s="29" t="s">
        <v>64</v>
      </c>
      <c r="C50" s="32" t="s">
        <v>17</v>
      </c>
      <c r="D50" s="32"/>
      <c r="E50" s="32"/>
      <c r="F50" s="32"/>
      <c r="G50">
        <v>3.84</v>
      </c>
      <c r="H50" s="7"/>
      <c r="I50" s="7">
        <f>I49*G50</f>
        <v>68697.600000000006</v>
      </c>
      <c r="J50" t="s">
        <v>20</v>
      </c>
    </row>
    <row r="51" spans="2:10" ht="19.2" customHeight="1" x14ac:dyDescent="0.3">
      <c r="C51" s="32" t="s">
        <v>18</v>
      </c>
      <c r="D51" s="32"/>
      <c r="E51" s="32"/>
      <c r="F51" s="32"/>
      <c r="G51">
        <v>2.2999999999999998</v>
      </c>
      <c r="H51" s="7"/>
      <c r="I51" s="7">
        <f>I50*G51</f>
        <v>158004.48000000001</v>
      </c>
      <c r="J51" t="s">
        <v>20</v>
      </c>
    </row>
    <row r="52" spans="2:10" ht="19.2" customHeight="1" x14ac:dyDescent="0.3">
      <c r="B52" s="34" t="s">
        <v>30</v>
      </c>
      <c r="C52" s="34"/>
      <c r="D52" s="34"/>
      <c r="E52" s="34"/>
      <c r="F52" s="34"/>
      <c r="H52" s="7"/>
      <c r="I52" s="12">
        <f>I51</f>
        <v>158004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0" t="s">
        <v>27</v>
      </c>
      <c r="C56" s="30"/>
      <c r="D56" s="30"/>
      <c r="E56" s="30"/>
      <c r="F56" s="30"/>
      <c r="G56" s="30"/>
      <c r="H56" s="30"/>
      <c r="I56" s="30"/>
    </row>
    <row r="58" spans="2:10" ht="28.2" x14ac:dyDescent="0.3">
      <c r="B58" s="16" t="s">
        <v>28</v>
      </c>
      <c r="C58" s="40" t="s">
        <v>29</v>
      </c>
      <c r="D58" s="40"/>
      <c r="E58" t="s">
        <v>67</v>
      </c>
      <c r="I58" s="7">
        <f>(275+0.006*G7)*1000</f>
        <v>357800</v>
      </c>
      <c r="J58" s="5" t="s">
        <v>20</v>
      </c>
    </row>
    <row r="59" spans="2:10" ht="45.6" customHeight="1" x14ac:dyDescent="0.3">
      <c r="B59" s="2" t="s">
        <v>49</v>
      </c>
      <c r="C59" s="35" t="s">
        <v>48</v>
      </c>
      <c r="D59" s="35"/>
      <c r="E59" s="35"/>
      <c r="F59" s="35"/>
      <c r="G59">
        <v>4</v>
      </c>
      <c r="H59" t="s">
        <v>13</v>
      </c>
      <c r="I59" s="7">
        <f>I58*G59/100</f>
        <v>14312</v>
      </c>
      <c r="J59" t="s">
        <v>20</v>
      </c>
    </row>
    <row r="60" spans="2:10" ht="31.2" customHeight="1" x14ac:dyDescent="0.3">
      <c r="B60" s="2" t="s">
        <v>58</v>
      </c>
      <c r="C60" s="35" t="s">
        <v>59</v>
      </c>
      <c r="D60" s="35"/>
      <c r="E60" s="35"/>
      <c r="F60" s="35"/>
      <c r="G60">
        <v>1.25</v>
      </c>
      <c r="I60" s="7">
        <f>I59*G60</f>
        <v>17890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17890</v>
      </c>
      <c r="J61" t="s">
        <v>20</v>
      </c>
    </row>
    <row r="62" spans="2:10" ht="28.2" x14ac:dyDescent="0.3">
      <c r="B62" s="15" t="s">
        <v>33</v>
      </c>
      <c r="C62" s="30" t="s">
        <v>34</v>
      </c>
      <c r="D62" s="30"/>
      <c r="E62" s="30"/>
      <c r="F62" s="30"/>
      <c r="G62">
        <v>4</v>
      </c>
      <c r="H62" t="s">
        <v>13</v>
      </c>
      <c r="I62" s="7">
        <f>I61*G62/100</f>
        <v>715.6</v>
      </c>
      <c r="J62" t="s">
        <v>20</v>
      </c>
    </row>
    <row r="63" spans="2:10" ht="40.200000000000003" customHeight="1" x14ac:dyDescent="0.3">
      <c r="B63" s="29" t="s">
        <v>64</v>
      </c>
      <c r="C63" s="32" t="s">
        <v>17</v>
      </c>
      <c r="D63" s="32"/>
      <c r="E63" s="32"/>
      <c r="F63" s="32"/>
      <c r="G63">
        <v>3.84</v>
      </c>
      <c r="H63" s="7"/>
      <c r="I63" s="7">
        <f>I62*G63</f>
        <v>2747.9</v>
      </c>
      <c r="J63" t="s">
        <v>20</v>
      </c>
    </row>
    <row r="64" spans="2:10" ht="19.2" customHeight="1" x14ac:dyDescent="0.3">
      <c r="C64" s="32" t="s">
        <v>18</v>
      </c>
      <c r="D64" s="32"/>
      <c r="E64" s="32"/>
      <c r="F64" s="32"/>
      <c r="G64">
        <v>2.2999999999999998</v>
      </c>
      <c r="H64" s="7"/>
      <c r="I64" s="7">
        <f>I63*G64</f>
        <v>6320.17</v>
      </c>
      <c r="J64" t="s">
        <v>20</v>
      </c>
    </row>
    <row r="65" spans="2:10" ht="19.2" customHeight="1" x14ac:dyDescent="0.3">
      <c r="B65" s="34" t="s">
        <v>35</v>
      </c>
      <c r="C65" s="34"/>
      <c r="D65" s="34"/>
      <c r="E65" s="34"/>
      <c r="F65" s="34"/>
      <c r="H65" s="7"/>
      <c r="I65" s="12">
        <f>I64</f>
        <v>6320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0" t="s">
        <v>27</v>
      </c>
      <c r="C69" s="30"/>
      <c r="D69" s="30"/>
      <c r="E69" s="30"/>
      <c r="F69" s="30"/>
      <c r="G69" s="30"/>
      <c r="H69" s="30"/>
      <c r="I69" s="30"/>
    </row>
    <row r="71" spans="2:10" ht="28.2" x14ac:dyDescent="0.3">
      <c r="B71" s="16" t="s">
        <v>28</v>
      </c>
      <c r="C71" s="40" t="s">
        <v>29</v>
      </c>
      <c r="D71" s="40"/>
      <c r="E71" t="s">
        <v>67</v>
      </c>
      <c r="I71" s="7">
        <f>(275+0.006*G7)*1000</f>
        <v>357800</v>
      </c>
      <c r="J71" s="5" t="s">
        <v>20</v>
      </c>
    </row>
    <row r="72" spans="2:10" ht="45.6" customHeight="1" x14ac:dyDescent="0.3">
      <c r="B72" s="2" t="s">
        <v>49</v>
      </c>
      <c r="C72" s="35" t="s">
        <v>48</v>
      </c>
      <c r="D72" s="35"/>
      <c r="E72" s="35"/>
      <c r="F72" s="35"/>
      <c r="G72">
        <v>4</v>
      </c>
      <c r="H72" t="s">
        <v>13</v>
      </c>
      <c r="I72" s="7">
        <f>I71*G72/100</f>
        <v>14312</v>
      </c>
      <c r="J72" t="s">
        <v>20</v>
      </c>
    </row>
    <row r="73" spans="2:10" ht="31.2" customHeight="1" x14ac:dyDescent="0.3">
      <c r="B73" s="2" t="s">
        <v>58</v>
      </c>
      <c r="C73" s="35" t="s">
        <v>59</v>
      </c>
      <c r="D73" s="35"/>
      <c r="E73" s="35"/>
      <c r="F73" s="35"/>
      <c r="G73">
        <v>1.25</v>
      </c>
      <c r="I73" s="7">
        <f>I72*G73</f>
        <v>17890</v>
      </c>
      <c r="J73" t="s">
        <v>20</v>
      </c>
    </row>
    <row r="74" spans="2:10" ht="14.4" customHeight="1" x14ac:dyDescent="0.3">
      <c r="B74" s="2"/>
      <c r="C74" s="35" t="s">
        <v>51</v>
      </c>
      <c r="D74" s="35"/>
      <c r="E74" s="35"/>
      <c r="F74" s="35"/>
      <c r="I74" s="7">
        <f>I73</f>
        <v>17890</v>
      </c>
      <c r="J74" t="s">
        <v>20</v>
      </c>
    </row>
    <row r="75" spans="2:10" ht="28.2" x14ac:dyDescent="0.3">
      <c r="B75" s="15" t="s">
        <v>37</v>
      </c>
      <c r="C75" s="30" t="s">
        <v>34</v>
      </c>
      <c r="D75" s="30"/>
      <c r="E75" s="30"/>
      <c r="F75" s="30"/>
      <c r="G75">
        <v>5</v>
      </c>
      <c r="H75" t="s">
        <v>13</v>
      </c>
      <c r="I75" s="7">
        <f>I74*G75/100</f>
        <v>894.5</v>
      </c>
      <c r="J75" t="s">
        <v>20</v>
      </c>
    </row>
    <row r="76" spans="2:10" ht="36" customHeight="1" x14ac:dyDescent="0.3">
      <c r="B76" s="29" t="s">
        <v>64</v>
      </c>
      <c r="C76" s="32" t="s">
        <v>17</v>
      </c>
      <c r="D76" s="32"/>
      <c r="E76" s="32"/>
      <c r="F76" s="32"/>
      <c r="G76">
        <v>3.84</v>
      </c>
      <c r="H76" s="7"/>
      <c r="I76" s="7">
        <f>I75*G76</f>
        <v>3434.88</v>
      </c>
      <c r="J76" t="s">
        <v>20</v>
      </c>
    </row>
    <row r="77" spans="2:10" ht="19.2" customHeight="1" x14ac:dyDescent="0.3">
      <c r="C77" s="32" t="s">
        <v>18</v>
      </c>
      <c r="D77" s="32"/>
      <c r="E77" s="32"/>
      <c r="F77" s="32"/>
      <c r="G77">
        <v>2.2999999999999998</v>
      </c>
      <c r="H77" s="7"/>
      <c r="I77" s="7">
        <f>I76*G77</f>
        <v>7900.22</v>
      </c>
      <c r="J77" t="s">
        <v>20</v>
      </c>
    </row>
    <row r="78" spans="2:10" ht="19.2" customHeight="1" x14ac:dyDescent="0.3">
      <c r="B78" s="34" t="s">
        <v>41</v>
      </c>
      <c r="C78" s="34"/>
      <c r="D78" s="34"/>
      <c r="E78" s="34"/>
      <c r="F78" s="34"/>
      <c r="H78" s="7"/>
      <c r="I78" s="12">
        <f>I77</f>
        <v>7900</v>
      </c>
      <c r="J78" t="s">
        <v>20</v>
      </c>
    </row>
    <row r="80" spans="2:10" ht="30.6" customHeight="1" x14ac:dyDescent="0.3">
      <c r="B80" s="44" t="s">
        <v>38</v>
      </c>
      <c r="C80" s="44"/>
      <c r="D80" s="44"/>
      <c r="E80" s="44"/>
      <c r="F80" s="44"/>
      <c r="G80" s="44"/>
      <c r="H80" s="44"/>
      <c r="I80" s="44"/>
    </row>
    <row r="82" spans="2:10" ht="63" customHeight="1" x14ac:dyDescent="0.3">
      <c r="B82" s="35" t="s">
        <v>27</v>
      </c>
      <c r="C82" s="35"/>
      <c r="D82" s="35"/>
      <c r="E82" s="35"/>
      <c r="F82" s="35"/>
      <c r="G82" s="35"/>
      <c r="H82" s="35"/>
      <c r="I82" s="35"/>
    </row>
    <row r="84" spans="2:10" ht="28.2" x14ac:dyDescent="0.3">
      <c r="B84" s="16" t="s">
        <v>28</v>
      </c>
      <c r="C84" s="40" t="s">
        <v>29</v>
      </c>
      <c r="D84" s="40"/>
      <c r="E84" t="s">
        <v>67</v>
      </c>
      <c r="I84" s="7">
        <f>(275+0.006*G7)*1000</f>
        <v>357800</v>
      </c>
      <c r="J84" s="5" t="s">
        <v>20</v>
      </c>
    </row>
    <row r="85" spans="2:10" ht="45.6" customHeight="1" x14ac:dyDescent="0.3">
      <c r="B85" s="2" t="s">
        <v>49</v>
      </c>
      <c r="C85" s="35" t="s">
        <v>48</v>
      </c>
      <c r="D85" s="35"/>
      <c r="E85" s="35"/>
      <c r="F85" s="35"/>
      <c r="G85">
        <v>4</v>
      </c>
      <c r="H85" t="s">
        <v>13</v>
      </c>
      <c r="I85" s="7">
        <f>I84*G85/100</f>
        <v>14312</v>
      </c>
      <c r="J85" t="s">
        <v>20</v>
      </c>
    </row>
    <row r="86" spans="2:10" ht="31.2" customHeight="1" x14ac:dyDescent="0.3">
      <c r="B86" s="2" t="s">
        <v>58</v>
      </c>
      <c r="C86" s="35" t="s">
        <v>59</v>
      </c>
      <c r="D86" s="35"/>
      <c r="E86" s="35"/>
      <c r="F86" s="35"/>
      <c r="G86">
        <v>1.25</v>
      </c>
      <c r="I86" s="7">
        <f>I85*G86</f>
        <v>17890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17890</v>
      </c>
      <c r="J87" t="s">
        <v>20</v>
      </c>
    </row>
    <row r="88" spans="2:10" x14ac:dyDescent="0.3">
      <c r="C88" s="43" t="s">
        <v>39</v>
      </c>
      <c r="D88" s="43"/>
      <c r="E88" s="43"/>
      <c r="F88" s="43"/>
      <c r="G88">
        <v>1</v>
      </c>
      <c r="H88" t="s">
        <v>13</v>
      </c>
      <c r="I88" s="7">
        <f>I87*G88/100</f>
        <v>178.9</v>
      </c>
      <c r="J88" t="s">
        <v>20</v>
      </c>
    </row>
    <row r="89" spans="2:10" ht="37.200000000000003" customHeight="1" x14ac:dyDescent="0.3">
      <c r="B89" s="29" t="s">
        <v>64</v>
      </c>
      <c r="C89" s="32" t="s">
        <v>17</v>
      </c>
      <c r="D89" s="32"/>
      <c r="E89" s="32"/>
      <c r="F89" s="32"/>
      <c r="G89">
        <v>3.84</v>
      </c>
      <c r="H89" s="7"/>
      <c r="I89" s="7">
        <f>I88*G89</f>
        <v>686.98</v>
      </c>
      <c r="J89" t="s">
        <v>20</v>
      </c>
    </row>
    <row r="90" spans="2:10" ht="19.2" customHeight="1" x14ac:dyDescent="0.3">
      <c r="C90" s="32" t="s">
        <v>18</v>
      </c>
      <c r="D90" s="32"/>
      <c r="E90" s="32"/>
      <c r="F90" s="32"/>
      <c r="G90">
        <v>2.2999999999999998</v>
      </c>
      <c r="H90" s="7"/>
      <c r="I90" s="7">
        <f>I89*G90</f>
        <v>1580.05</v>
      </c>
      <c r="J90" t="s">
        <v>20</v>
      </c>
    </row>
    <row r="91" spans="2:10" ht="19.2" customHeight="1" x14ac:dyDescent="0.3">
      <c r="B91" s="34" t="s">
        <v>40</v>
      </c>
      <c r="C91" s="34"/>
      <c r="D91" s="34"/>
      <c r="E91" s="34"/>
      <c r="F91" s="34"/>
      <c r="H91" s="7"/>
      <c r="I91" s="12">
        <f>I90</f>
        <v>1580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41" t="s">
        <v>60</v>
      </c>
      <c r="D94" s="42"/>
      <c r="E94" s="42"/>
      <c r="F94" s="42"/>
      <c r="G94" s="42"/>
      <c r="H94" s="42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590192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106234.56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696426.56</v>
      </c>
      <c r="J101" s="17" t="s">
        <v>20</v>
      </c>
    </row>
  </sheetData>
  <mergeCells count="61"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16:F16"/>
    <mergeCell ref="C37:F37"/>
    <mergeCell ref="C35:F35"/>
    <mergeCell ref="C36:F36"/>
    <mergeCell ref="C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2016-02-17T14:12:37Z</dcterms:modified>
</cp:coreProperties>
</file>